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8445" activeTab="0"/>
  </bookViews>
  <sheets>
    <sheet name="부직포 고압유공관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<sst xmlns="http://schemas.openxmlformats.org/spreadsheetml/2006/main" count="78" uniqueCount="33">
  <si>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단위</t>
  </si>
  <si>
    <t>관경200mm</t>
  </si>
  <si>
    <t>수량</t>
  </si>
  <si>
    <t>금액</t>
  </si>
  <si>
    <t>관경250mm</t>
  </si>
  <si>
    <t>관경300mm</t>
  </si>
  <si>
    <t>구  분</t>
  </si>
  <si>
    <t>합  계</t>
  </si>
  <si>
    <t>규 격</t>
  </si>
  <si>
    <t>단 가</t>
  </si>
  <si>
    <t>노무비</t>
  </si>
  <si>
    <t>배 관 공</t>
  </si>
  <si>
    <t>보통인부</t>
  </si>
  <si>
    <t>관경400mm</t>
  </si>
  <si>
    <t>관경500mm</t>
  </si>
  <si>
    <t>관경600mm</t>
  </si>
  <si>
    <t>인</t>
  </si>
  <si>
    <t>개</t>
  </si>
  <si>
    <t>관경150mm</t>
  </si>
  <si>
    <t>관경100mm</t>
  </si>
  <si>
    <t xml:space="preserve">       5.특수가공(분기개소등)을 요할때는 별도품을 계상할 수 있다.</t>
  </si>
  <si>
    <t xml:space="preserve">       4.약액접합의 경우 약액 및 접합품은 별도 계상한다.</t>
  </si>
  <si>
    <t xml:space="preserve">       3.부설지반 기초처리는 별도 계상한다.</t>
  </si>
  <si>
    <t xml:space="preserve">       2.부관로의 터파기,되메우기,잔토처리,물푸기 및 소운반은 별도 계상한다.</t>
  </si>
  <si>
    <t xml:space="preserve">       1.본 품은 관길이 4m/본을 표준으로 나선형 소켓식 방법으로 접합 부설을 기준한 것이다.</t>
  </si>
  <si>
    <t>4m/본</t>
  </si>
  <si>
    <t>원자재</t>
  </si>
  <si>
    <t>부직포유공</t>
  </si>
  <si>
    <t>나선소켓</t>
  </si>
  <si>
    <t>1. HDPE  부직포 파형고압유공관 부설 및 접합</t>
  </si>
  <si>
    <t xml:space="preserve"> ◆해설: HDPE 부직포 파형고압유공관 부설 및 접합</t>
  </si>
  <si>
    <t>주식회사 서울피앤씨</t>
  </si>
  <si>
    <t>www.seoulpvc.co.kr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</si>
</sst>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yyyy&quot;년&quot;\!\ m&quot;월&quot;\!\ d&quot;일&quot;"/>
    <numFmt numFmtId="181" formatCode="yyyy&quot;년&quot;\ m&quot;월&quot;\ d&quot;일&quot;"/>
    <numFmt numFmtId="182" formatCode="_(* #,##0_);_(* &quot;\&quot;\!\(#,##0&quot;\&quot;\!\);_(* &quot;-&quot;_);_(@_)"/>
    <numFmt numFmtId="183" formatCode="&quot;\&quot;#,###;\-&quot;\&quot;#,###"/>
    <numFmt numFmtId="184" formatCode="#,##0_);[Red]\(#,##0\)"/>
    <numFmt numFmtId="185" formatCode="0.0%"/>
    <numFmt numFmtId="186" formatCode="yyyy\-mm\-dd"/>
    <numFmt numFmtId="187" formatCode="[$-412]AM/PM\ h:mm:ss"/>
    <numFmt numFmtId="188" formatCode="#,##0;[Red]#,##0"/>
    <numFmt numFmtId="189" formatCode="#,##0.000;[Red]#,##0.000"/>
    <numFmt numFmtId="190" formatCode="#,##0.0;[Red]#,##0.0"/>
    <numFmt numFmtId="191" formatCode="#,##0.000000;[Red]#,##0.000000"/>
    <numFmt numFmtId="192" formatCode="#,##0.000000_ "/>
  </numFmts>
  <fonts count="7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b/>
      <sz val="10"/>
      <name val="굴림체"/>
      <family val="3"/>
    </font>
    <font>
      <b/>
      <sz val="18"/>
      <name val="굴림체"/>
      <family val="3"/>
    </font>
    <font>
      <u val="single"/>
      <sz val="11"/>
      <color indexed="12"/>
      <name val="돋움"/>
      <family val="3"/>
    </font>
    <font>
      <b/>
      <sz val="9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179" fontId="1" fillId="0" borderId="9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 vertical="center"/>
    </xf>
    <xf numFmtId="0" fontId="3" fillId="2" borderId="20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8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3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255"/>
    </xf>
    <xf numFmtId="0" fontId="5" fillId="0" borderId="0" xfId="20" applyAlignment="1">
      <alignment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oulpvc.co.k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7">
      <selection activeCell="H39" sqref="H39"/>
    </sheetView>
  </sheetViews>
  <sheetFormatPr defaultColWidth="8.88671875" defaultRowHeight="17.25" customHeight="1"/>
  <cols>
    <col min="1" max="1" width="4.10546875" style="19" customWidth="1"/>
    <col min="2" max="2" width="7.99609375" style="19" customWidth="1"/>
    <col min="3" max="3" width="8.88671875" style="1" customWidth="1"/>
    <col min="4" max="4" width="5.6640625" style="19" customWidth="1"/>
    <col min="5" max="5" width="9.88671875" style="1" bestFit="1" customWidth="1"/>
    <col min="6" max="6" width="7.3359375" style="1" customWidth="1"/>
    <col min="7" max="7" width="9.4453125" style="1" customWidth="1"/>
    <col min="8" max="8" width="7.3359375" style="1" customWidth="1"/>
    <col min="9" max="9" width="9.4453125" style="1" customWidth="1"/>
    <col min="10" max="10" width="7.3359375" style="1" customWidth="1"/>
    <col min="11" max="11" width="9.4453125" style="1" customWidth="1"/>
    <col min="12" max="16384" width="8.88671875" style="1" customWidth="1"/>
  </cols>
  <sheetData>
    <row r="1" spans="1:11" ht="21" customHeight="1">
      <c r="A1" s="16" t="s">
        <v>29</v>
      </c>
      <c r="B1" s="20"/>
      <c r="C1" s="17"/>
      <c r="D1" s="20"/>
      <c r="E1" s="17"/>
      <c r="F1" s="17"/>
      <c r="G1" s="17"/>
      <c r="H1" s="17"/>
      <c r="I1" s="17"/>
      <c r="J1" s="17"/>
      <c r="K1" s="17"/>
    </row>
    <row r="3" spans="1:11" ht="3.75" customHeight="1">
      <c r="A3" s="21"/>
      <c r="B3" s="22"/>
      <c r="C3" s="2"/>
      <c r="D3" s="22"/>
      <c r="E3" s="2"/>
      <c r="F3" s="2"/>
      <c r="G3" s="2"/>
      <c r="H3" s="2"/>
      <c r="I3" s="2"/>
      <c r="J3" s="2"/>
      <c r="K3" s="5"/>
    </row>
    <row r="4" spans="1:11" ht="17.25" customHeight="1">
      <c r="A4" s="57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7.25" customHeight="1">
      <c r="A5" s="57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ht="17.25" customHeight="1">
      <c r="A6" s="57" t="s">
        <v>23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ht="17.25" customHeight="1">
      <c r="A7" s="57" t="s">
        <v>22</v>
      </c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ht="17.25" customHeight="1">
      <c r="A8" s="57" t="s">
        <v>21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7.25" customHeight="1">
      <c r="A9" s="57" t="s">
        <v>20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3.75" customHeight="1">
      <c r="A10" s="23"/>
      <c r="B10" s="24"/>
      <c r="C10" s="3"/>
      <c r="D10" s="24"/>
      <c r="E10" s="3"/>
      <c r="F10" s="3"/>
      <c r="G10" s="3"/>
      <c r="H10" s="3"/>
      <c r="I10" s="3"/>
      <c r="J10" s="3"/>
      <c r="K10" s="6"/>
    </row>
    <row r="11" ht="9.75" customHeight="1"/>
    <row r="12" ht="20.25" customHeight="1"/>
    <row r="13" spans="1:11" s="19" customFormat="1" ht="20.25" customHeight="1">
      <c r="A13" s="64" t="s">
        <v>6</v>
      </c>
      <c r="B13" s="65"/>
      <c r="C13" s="60" t="s">
        <v>8</v>
      </c>
      <c r="D13" s="60" t="s">
        <v>0</v>
      </c>
      <c r="E13" s="60" t="s">
        <v>9</v>
      </c>
      <c r="F13" s="25" t="s">
        <v>19</v>
      </c>
      <c r="G13" s="27"/>
      <c r="H13" s="25" t="s">
        <v>18</v>
      </c>
      <c r="I13" s="27"/>
      <c r="J13" s="26" t="s">
        <v>1</v>
      </c>
      <c r="K13" s="26"/>
    </row>
    <row r="14" spans="1:11" s="19" customFormat="1" ht="20.25" customHeight="1" thickBot="1">
      <c r="A14" s="66"/>
      <c r="B14" s="67"/>
      <c r="C14" s="61"/>
      <c r="D14" s="61"/>
      <c r="E14" s="61"/>
      <c r="F14" s="28" t="s">
        <v>2</v>
      </c>
      <c r="G14" s="31" t="s">
        <v>3</v>
      </c>
      <c r="H14" s="28" t="s">
        <v>2</v>
      </c>
      <c r="I14" s="31" t="s">
        <v>3</v>
      </c>
      <c r="J14" s="28" t="s">
        <v>2</v>
      </c>
      <c r="K14" s="29" t="s">
        <v>3</v>
      </c>
    </row>
    <row r="15" spans="1:11" ht="20.25" customHeight="1" thickTop="1">
      <c r="A15" s="32" t="s">
        <v>7</v>
      </c>
      <c r="B15" s="32"/>
      <c r="C15" s="4"/>
      <c r="D15" s="34"/>
      <c r="E15" s="4"/>
      <c r="F15" s="10"/>
      <c r="G15" s="15">
        <f>SUM(G16:G19)</f>
        <v>24081.504</v>
      </c>
      <c r="H15" s="36"/>
      <c r="I15" s="37">
        <f>SUM(I16:I19)</f>
        <v>27295.300000000003</v>
      </c>
      <c r="J15" s="10"/>
      <c r="K15" s="15">
        <f>SUM(K16:K19)</f>
        <v>40029.424</v>
      </c>
    </row>
    <row r="16" spans="1:11" ht="20.25" customHeight="1">
      <c r="A16" s="62" t="s">
        <v>26</v>
      </c>
      <c r="B16" s="56" t="s">
        <v>27</v>
      </c>
      <c r="C16" s="47"/>
      <c r="D16" s="48" t="s">
        <v>25</v>
      </c>
      <c r="E16" s="47"/>
      <c r="F16" s="11"/>
      <c r="G16" s="49">
        <v>22320</v>
      </c>
      <c r="H16" s="11"/>
      <c r="I16" s="49">
        <v>24800</v>
      </c>
      <c r="J16" s="11"/>
      <c r="K16" s="50">
        <v>36800</v>
      </c>
    </row>
    <row r="17" spans="1:11" ht="20.25" customHeight="1">
      <c r="A17" s="70"/>
      <c r="B17" s="51" t="s">
        <v>28</v>
      </c>
      <c r="C17" s="52"/>
      <c r="D17" s="18" t="s">
        <v>17</v>
      </c>
      <c r="E17" s="52"/>
      <c r="F17" s="53">
        <v>1</v>
      </c>
      <c r="G17" s="54"/>
      <c r="H17" s="53">
        <v>1</v>
      </c>
      <c r="I17" s="54"/>
      <c r="J17" s="53">
        <v>1</v>
      </c>
      <c r="K17" s="55"/>
    </row>
    <row r="18" spans="1:11" ht="20.25" customHeight="1">
      <c r="A18" s="62" t="s">
        <v>10</v>
      </c>
      <c r="B18" s="33" t="s">
        <v>11</v>
      </c>
      <c r="C18" s="7"/>
      <c r="D18" s="35" t="s">
        <v>16</v>
      </c>
      <c r="E18" s="14">
        <v>76528</v>
      </c>
      <c r="F18" s="11">
        <v>0.012</v>
      </c>
      <c r="G18" s="9">
        <f>SUM(E18*F18)</f>
        <v>918.336</v>
      </c>
      <c r="H18" s="12">
        <v>0.017</v>
      </c>
      <c r="I18" s="9">
        <v>1300.9</v>
      </c>
      <c r="J18" s="11">
        <v>0.022</v>
      </c>
      <c r="K18" s="8">
        <f>$E18*J18</f>
        <v>1683.616</v>
      </c>
    </row>
    <row r="19" spans="1:11" ht="20.25" customHeight="1" thickBot="1">
      <c r="A19" s="63"/>
      <c r="B19" s="39" t="s">
        <v>12</v>
      </c>
      <c r="C19" s="40"/>
      <c r="D19" s="41" t="s">
        <v>16</v>
      </c>
      <c r="E19" s="42">
        <v>70264</v>
      </c>
      <c r="F19" s="43">
        <v>0.012</v>
      </c>
      <c r="G19" s="44">
        <f>$E19*F19</f>
        <v>843.168</v>
      </c>
      <c r="H19" s="45">
        <v>0.017</v>
      </c>
      <c r="I19" s="44">
        <v>1194.4</v>
      </c>
      <c r="J19" s="43">
        <v>0.022</v>
      </c>
      <c r="K19" s="46">
        <f>$E19*J19</f>
        <v>1545.808</v>
      </c>
    </row>
    <row r="20" ht="20.25" customHeight="1" thickTop="1"/>
    <row r="21" ht="20.25" customHeight="1"/>
    <row r="22" spans="1:11" s="19" customFormat="1" ht="20.25" customHeight="1">
      <c r="A22" s="64" t="s">
        <v>6</v>
      </c>
      <c r="B22" s="65"/>
      <c r="C22" s="60" t="s">
        <v>8</v>
      </c>
      <c r="D22" s="60" t="s">
        <v>0</v>
      </c>
      <c r="E22" s="60" t="s">
        <v>9</v>
      </c>
      <c r="F22" s="25" t="s">
        <v>4</v>
      </c>
      <c r="G22" s="27"/>
      <c r="H22" s="26" t="s">
        <v>5</v>
      </c>
      <c r="I22" s="26"/>
      <c r="J22" s="25" t="s">
        <v>13</v>
      </c>
      <c r="K22" s="26"/>
    </row>
    <row r="23" spans="1:11" s="19" customFormat="1" ht="20.25" customHeight="1" thickBot="1">
      <c r="A23" s="66"/>
      <c r="B23" s="67"/>
      <c r="C23" s="61"/>
      <c r="D23" s="61"/>
      <c r="E23" s="61"/>
      <c r="F23" s="30" t="s">
        <v>2</v>
      </c>
      <c r="G23" s="31" t="s">
        <v>3</v>
      </c>
      <c r="H23" s="28" t="s">
        <v>2</v>
      </c>
      <c r="I23" s="29" t="s">
        <v>3</v>
      </c>
      <c r="J23" s="30" t="s">
        <v>2</v>
      </c>
      <c r="K23" s="29" t="s">
        <v>3</v>
      </c>
    </row>
    <row r="24" spans="1:11" ht="20.25" customHeight="1" thickTop="1">
      <c r="A24" s="32" t="s">
        <v>7</v>
      </c>
      <c r="B24" s="32"/>
      <c r="C24" s="4"/>
      <c r="D24" s="34"/>
      <c r="E24" s="4"/>
      <c r="F24" s="10"/>
      <c r="G24" s="15">
        <f>SUM(G25:G28)</f>
        <v>53710</v>
      </c>
      <c r="H24" s="36"/>
      <c r="I24" s="37">
        <f>SUM(I25:I28)</f>
        <v>71071.62</v>
      </c>
      <c r="J24" s="10"/>
      <c r="K24" s="15">
        <f>SUM(K25:K28)</f>
        <v>121834.90000000001</v>
      </c>
    </row>
    <row r="25" spans="1:11" ht="20.25" customHeight="1">
      <c r="A25" s="62" t="s">
        <v>26</v>
      </c>
      <c r="B25" s="56" t="s">
        <v>27</v>
      </c>
      <c r="C25" s="47"/>
      <c r="D25" s="48" t="s">
        <v>25</v>
      </c>
      <c r="E25" s="47"/>
      <c r="F25" s="11"/>
      <c r="G25" s="49">
        <v>49600</v>
      </c>
      <c r="H25" s="11"/>
      <c r="I25" s="49">
        <v>65200</v>
      </c>
      <c r="J25" s="11"/>
      <c r="K25" s="50">
        <v>112000</v>
      </c>
    </row>
    <row r="26" spans="1:11" ht="20.25" customHeight="1">
      <c r="A26" s="70"/>
      <c r="B26" s="51" t="s">
        <v>28</v>
      </c>
      <c r="C26" s="52"/>
      <c r="D26" s="18" t="s">
        <v>17</v>
      </c>
      <c r="E26" s="52"/>
      <c r="F26" s="53">
        <v>1</v>
      </c>
      <c r="G26" s="54"/>
      <c r="H26" s="53">
        <v>1</v>
      </c>
      <c r="I26" s="54"/>
      <c r="J26" s="53">
        <v>1</v>
      </c>
      <c r="K26" s="55"/>
    </row>
    <row r="27" spans="1:11" ht="20.25" customHeight="1">
      <c r="A27" s="62" t="s">
        <v>10</v>
      </c>
      <c r="B27" s="33" t="s">
        <v>11</v>
      </c>
      <c r="C27" s="7"/>
      <c r="D27" s="35" t="s">
        <v>16</v>
      </c>
      <c r="E27" s="14">
        <v>76528</v>
      </c>
      <c r="F27" s="11">
        <v>0.028</v>
      </c>
      <c r="G27" s="9">
        <v>2142.7</v>
      </c>
      <c r="H27" s="12">
        <v>0.04</v>
      </c>
      <c r="I27" s="9">
        <f>$E27*H27</f>
        <v>3061.12</v>
      </c>
      <c r="J27" s="11">
        <v>0.067</v>
      </c>
      <c r="K27" s="8">
        <v>5127.3</v>
      </c>
    </row>
    <row r="28" spans="1:11" ht="20.25" customHeight="1" thickBot="1">
      <c r="A28" s="63"/>
      <c r="B28" s="39" t="s">
        <v>12</v>
      </c>
      <c r="C28" s="40"/>
      <c r="D28" s="41" t="s">
        <v>16</v>
      </c>
      <c r="E28" s="42">
        <v>70264</v>
      </c>
      <c r="F28" s="43">
        <v>0.028</v>
      </c>
      <c r="G28" s="44">
        <v>1967.3</v>
      </c>
      <c r="H28" s="45">
        <v>0.04</v>
      </c>
      <c r="I28" s="44">
        <v>2810.5</v>
      </c>
      <c r="J28" s="43">
        <v>0.067</v>
      </c>
      <c r="K28" s="46">
        <v>4707.6</v>
      </c>
    </row>
    <row r="29" ht="20.25" customHeight="1" thickTop="1"/>
    <row r="30" ht="20.25" customHeight="1"/>
    <row r="31" spans="1:11" s="19" customFormat="1" ht="20.25" customHeight="1">
      <c r="A31" s="64" t="s">
        <v>6</v>
      </c>
      <c r="B31" s="65"/>
      <c r="C31" s="60" t="s">
        <v>8</v>
      </c>
      <c r="D31" s="60" t="s">
        <v>0</v>
      </c>
      <c r="E31" s="60" t="s">
        <v>9</v>
      </c>
      <c r="F31" s="25" t="s">
        <v>14</v>
      </c>
      <c r="G31" s="26"/>
      <c r="H31" s="68" t="s">
        <v>15</v>
      </c>
      <c r="I31" s="69"/>
      <c r="J31" s="26"/>
      <c r="K31" s="26"/>
    </row>
    <row r="32" spans="1:11" s="19" customFormat="1" ht="20.25" customHeight="1" thickBot="1">
      <c r="A32" s="66"/>
      <c r="B32" s="67"/>
      <c r="C32" s="61"/>
      <c r="D32" s="61"/>
      <c r="E32" s="61"/>
      <c r="F32" s="28" t="s">
        <v>2</v>
      </c>
      <c r="G32" s="29" t="s">
        <v>3</v>
      </c>
      <c r="H32" s="30" t="s">
        <v>2</v>
      </c>
      <c r="I32" s="38" t="s">
        <v>3</v>
      </c>
      <c r="J32" s="28"/>
      <c r="K32" s="29"/>
    </row>
    <row r="33" spans="1:11" ht="20.25" customHeight="1" thickTop="1">
      <c r="A33" s="32" t="s">
        <v>7</v>
      </c>
      <c r="B33" s="32"/>
      <c r="C33" s="4"/>
      <c r="D33" s="34"/>
      <c r="E33" s="4"/>
      <c r="F33" s="10"/>
      <c r="G33" s="15">
        <f>SUM(G34:G37)</f>
        <v>212583.736</v>
      </c>
      <c r="H33" s="36"/>
      <c r="I33" s="37">
        <f>SUM(I34:I37)</f>
        <v>287079.2</v>
      </c>
      <c r="J33" s="10"/>
      <c r="K33" s="15"/>
    </row>
    <row r="34" spans="1:11" ht="20.25" customHeight="1">
      <c r="A34" s="62" t="s">
        <v>26</v>
      </c>
      <c r="B34" s="56" t="s">
        <v>27</v>
      </c>
      <c r="C34" s="47"/>
      <c r="D34" s="48" t="s">
        <v>25</v>
      </c>
      <c r="E34" s="47"/>
      <c r="F34" s="11"/>
      <c r="G34" s="49">
        <v>200400</v>
      </c>
      <c r="H34" s="11"/>
      <c r="I34" s="49">
        <v>272400</v>
      </c>
      <c r="J34" s="11"/>
      <c r="K34" s="50"/>
    </row>
    <row r="35" spans="1:11" ht="20.25" customHeight="1">
      <c r="A35" s="70"/>
      <c r="B35" s="51" t="s">
        <v>28</v>
      </c>
      <c r="C35" s="52"/>
      <c r="D35" s="18" t="s">
        <v>17</v>
      </c>
      <c r="E35" s="52"/>
      <c r="F35" s="53">
        <v>1</v>
      </c>
      <c r="G35" s="54"/>
      <c r="H35" s="53">
        <v>1</v>
      </c>
      <c r="I35" s="54"/>
      <c r="J35" s="13"/>
      <c r="K35" s="55"/>
    </row>
    <row r="36" spans="1:11" ht="20.25" customHeight="1">
      <c r="A36" s="62" t="s">
        <v>10</v>
      </c>
      <c r="B36" s="33" t="s">
        <v>11</v>
      </c>
      <c r="C36" s="7"/>
      <c r="D36" s="35" t="s">
        <v>16</v>
      </c>
      <c r="E36" s="14">
        <v>76528</v>
      </c>
      <c r="F36" s="11">
        <v>0.083</v>
      </c>
      <c r="G36" s="9">
        <f>$E36*F36</f>
        <v>6351.8240000000005</v>
      </c>
      <c r="H36" s="11">
        <v>0.1</v>
      </c>
      <c r="I36" s="9">
        <f>$E36*H36</f>
        <v>7652.8</v>
      </c>
      <c r="J36" s="11"/>
      <c r="K36" s="8"/>
    </row>
    <row r="37" spans="1:11" ht="20.25" customHeight="1" thickBot="1">
      <c r="A37" s="63"/>
      <c r="B37" s="39" t="s">
        <v>12</v>
      </c>
      <c r="C37" s="40"/>
      <c r="D37" s="41" t="s">
        <v>16</v>
      </c>
      <c r="E37" s="42">
        <v>70264</v>
      </c>
      <c r="F37" s="43">
        <v>0.083</v>
      </c>
      <c r="G37" s="44">
        <f>$E37*F37</f>
        <v>5831.912</v>
      </c>
      <c r="H37" s="43">
        <v>0.1</v>
      </c>
      <c r="I37" s="44">
        <f>$E37*H37</f>
        <v>7026.400000000001</v>
      </c>
      <c r="J37" s="43"/>
      <c r="K37" s="46"/>
    </row>
    <row r="38" ht="17.25" customHeight="1" thickTop="1"/>
    <row r="39" spans="3:6" ht="17.25" customHeight="1">
      <c r="C39" s="19" t="s">
        <v>31</v>
      </c>
      <c r="F39" s="71" t="s">
        <v>32</v>
      </c>
    </row>
  </sheetData>
  <mergeCells count="25">
    <mergeCell ref="A27:A28"/>
    <mergeCell ref="A4:K4"/>
    <mergeCell ref="D22:D23"/>
    <mergeCell ref="E22:E23"/>
    <mergeCell ref="A13:B14"/>
    <mergeCell ref="C13:C14"/>
    <mergeCell ref="D13:D14"/>
    <mergeCell ref="E13:E14"/>
    <mergeCell ref="A18:A19"/>
    <mergeCell ref="A22:B23"/>
    <mergeCell ref="A16:A17"/>
    <mergeCell ref="A9:K9"/>
    <mergeCell ref="E31:E32"/>
    <mergeCell ref="A36:A37"/>
    <mergeCell ref="A31:B32"/>
    <mergeCell ref="C31:C32"/>
    <mergeCell ref="D31:D32"/>
    <mergeCell ref="H31:I31"/>
    <mergeCell ref="C22:C23"/>
    <mergeCell ref="A25:A26"/>
    <mergeCell ref="A34:A35"/>
    <mergeCell ref="A5:K5"/>
    <mergeCell ref="A6:K6"/>
    <mergeCell ref="A7:K7"/>
    <mergeCell ref="A8:K8"/>
  </mergeCells>
  <hyperlinks>
    <hyperlink ref="F39" r:id="rId1" display="www.seoulpvc.co.kr"/>
  </hyperlinks>
  <printOptions horizontalCentered="1"/>
  <pageMargins left="0.5905511811023623" right="0.5905511811023623" top="0.73" bottom="0.5118110236220472" header="0.5118110236220472" footer="0.4330708661417323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</cp:lastModifiedBy>
  <cp:lastPrinted>2006-02-03T03:24:44Z</cp:lastPrinted>
  <dcterms:created xsi:type="dcterms:W3CDTF">2005-01-18T23:35:56Z</dcterms:created>
  <dcterms:modified xsi:type="dcterms:W3CDTF">2006-05-23T20:41:01Z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